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brest\Public\DANML\Privé\G1-DANML\Marchés\01-ALIMENTAIRE\2026-20XX_Pains et Viennoiseries GHT\2-CONSULTATION\1-DOCS DE TRAVAIL\Dossier technique\BPU\"/>
    </mc:Choice>
  </mc:AlternateContent>
  <bookViews>
    <workbookView xWindow="0" yWindow="0" windowWidth="28800" windowHeight="12180" tabRatio="838"/>
  </bookViews>
  <sheets>
    <sheet name="LOT 4 LANDERNEAU" sheetId="10" r:id="rId1"/>
  </sheets>
  <calcPr calcId="162913"/>
</workbook>
</file>

<file path=xl/calcChain.xml><?xml version="1.0" encoding="utf-8"?>
<calcChain xmlns="http://schemas.openxmlformats.org/spreadsheetml/2006/main">
  <c r="L5" i="10" l="1"/>
  <c r="M5" i="10"/>
  <c r="L6" i="10"/>
  <c r="M6" i="10"/>
  <c r="N6" i="10" s="1"/>
  <c r="L7" i="10"/>
  <c r="M7" i="10"/>
  <c r="N7" i="10" s="1"/>
  <c r="L8" i="10"/>
  <c r="M8" i="10"/>
  <c r="N8" i="10" s="1"/>
  <c r="L9" i="10"/>
  <c r="M9" i="10"/>
  <c r="N9" i="10" s="1"/>
  <c r="L10" i="10"/>
  <c r="M10" i="10"/>
  <c r="N10" i="10" s="1"/>
  <c r="L11" i="10"/>
  <c r="M11" i="10"/>
  <c r="N11" i="10" s="1"/>
  <c r="L14" i="10"/>
  <c r="M14" i="10"/>
  <c r="N14" i="10"/>
  <c r="L15" i="10"/>
  <c r="M15" i="10"/>
  <c r="N15" i="10" s="1"/>
  <c r="L16" i="10"/>
  <c r="M16" i="10"/>
  <c r="N16" i="10" s="1"/>
  <c r="L17" i="10"/>
  <c r="M17" i="10"/>
  <c r="N17" i="10" s="1"/>
  <c r="L20" i="10"/>
  <c r="M20" i="10"/>
  <c r="N20" i="10" s="1"/>
  <c r="L23" i="10"/>
  <c r="M23" i="10"/>
  <c r="N23" i="10" s="1"/>
  <c r="L24" i="10"/>
  <c r="M24" i="10"/>
  <c r="N24" i="10" s="1"/>
  <c r="L25" i="10"/>
  <c r="M25" i="10"/>
  <c r="N25" i="10" s="1"/>
  <c r="L28" i="10"/>
  <c r="M28" i="10"/>
  <c r="N28" i="10" s="1"/>
  <c r="L29" i="10"/>
  <c r="M29" i="10"/>
  <c r="N29" i="10" s="1"/>
  <c r="L30" i="10"/>
  <c r="M30" i="10"/>
  <c r="N30" i="10" s="1"/>
  <c r="L33" i="10"/>
  <c r="M33" i="10"/>
  <c r="N33" i="10" s="1"/>
  <c r="L34" i="10"/>
  <c r="M34" i="10"/>
  <c r="N34" i="10" s="1"/>
  <c r="L35" i="10"/>
  <c r="M35" i="10"/>
  <c r="N35" i="10" s="1"/>
  <c r="L38" i="10"/>
  <c r="M38" i="10"/>
  <c r="N38" i="10" s="1"/>
  <c r="L39" i="10"/>
  <c r="M39" i="10"/>
  <c r="N39" i="10" s="1"/>
  <c r="L40" i="10"/>
  <c r="M40" i="10"/>
  <c r="N40" i="10"/>
  <c r="L41" i="10"/>
  <c r="M41" i="10"/>
  <c r="N41" i="10" s="1"/>
  <c r="L42" i="10"/>
  <c r="M42" i="10"/>
  <c r="N42" i="10"/>
  <c r="L43" i="10"/>
  <c r="M43" i="10"/>
  <c r="N43" i="10" s="1"/>
  <c r="L44" i="10"/>
  <c r="M44" i="10"/>
  <c r="N44" i="10" s="1"/>
  <c r="L45" i="10"/>
  <c r="M45" i="10"/>
  <c r="N45" i="10" s="1"/>
  <c r="L46" i="10"/>
  <c r="M46" i="10"/>
  <c r="N46" i="10" s="1"/>
  <c r="L49" i="10"/>
  <c r="M49" i="10"/>
  <c r="N49" i="10" s="1"/>
  <c r="L50" i="10"/>
  <c r="M50" i="10"/>
  <c r="N50" i="10" s="1"/>
  <c r="L53" i="10"/>
  <c r="M53" i="10"/>
  <c r="N53" i="10" s="1"/>
  <c r="N5" i="10" l="1"/>
</calcChain>
</file>

<file path=xl/sharedStrings.xml><?xml version="1.0" encoding="utf-8"?>
<sst xmlns="http://schemas.openxmlformats.org/spreadsheetml/2006/main" count="292" uniqueCount="73">
  <si>
    <t>20 / 30 G</t>
  </si>
  <si>
    <t>ALSACIENNE</t>
  </si>
  <si>
    <t>45 / 50 G</t>
  </si>
  <si>
    <t>PAIN AU CHOCOLAT</t>
  </si>
  <si>
    <t>NON</t>
  </si>
  <si>
    <t>BRIOCHE RONDE NATURE SANS SEL</t>
  </si>
  <si>
    <t>BRIOCHE RONDE NATURE</t>
  </si>
  <si>
    <t>OUI</t>
  </si>
  <si>
    <t>300 / 400 G</t>
  </si>
  <si>
    <t>GRANDE BRIOCHE</t>
  </si>
  <si>
    <t>AUTRES CARACTÉRISTIQUES</t>
  </si>
  <si>
    <t>EMBALLÉ</t>
  </si>
  <si>
    <t>TRANCHÉ</t>
  </si>
  <si>
    <t>GRAMMAGE</t>
  </si>
  <si>
    <t>≈ 1 Kg</t>
  </si>
  <si>
    <t>PAIN DE MIE SANS SEL</t>
  </si>
  <si>
    <t>200 G</t>
  </si>
  <si>
    <t>25 tranches</t>
  </si>
  <si>
    <t>PAIN DE MIE</t>
  </si>
  <si>
    <t>OUI
tranche ≈ 1,5 cm</t>
  </si>
  <si>
    <t>400 G</t>
  </si>
  <si>
    <t>PAIN CEREALES</t>
  </si>
  <si>
    <t>PAIN CAMPAGNE</t>
  </si>
  <si>
    <t>280 / 300 G</t>
  </si>
  <si>
    <t>PAIN COMPLET</t>
  </si>
  <si>
    <t>LEVURE DE BOULANGER</t>
  </si>
  <si>
    <t>PAIN SANDWICH</t>
  </si>
  <si>
    <t>• Salé
• En vrac, avec un emballage de protection dans chaque bac</t>
  </si>
  <si>
    <t>PAIN BAGUETTE</t>
  </si>
  <si>
    <t>• rond ou carré</t>
  </si>
  <si>
    <t>40 / 45 G</t>
  </si>
  <si>
    <t>PETIT PAIN SANS SEL EMBALLÉ</t>
  </si>
  <si>
    <t>• Ovale</t>
  </si>
  <si>
    <t>PETIT PAIN SALÉ EMBALLÉ</t>
  </si>
  <si>
    <t>• rond ou carré
• En vrac, avec un emballage de protection dans chaque bac</t>
  </si>
  <si>
    <t>PETIT PAIN SANS SEL VRAC</t>
  </si>
  <si>
    <t>• Ovale
• En vrac, avec un emballage de protection dans chaque bac</t>
  </si>
  <si>
    <t>PETIT PAIN SALÉ VRAC</t>
  </si>
  <si>
    <t>Emballage identifiable</t>
  </si>
  <si>
    <t xml:space="preserve"> OUI</t>
  </si>
  <si>
    <t xml:space="preserve">OUI
</t>
  </si>
  <si>
    <t>100 /120 G</t>
  </si>
  <si>
    <t>CROISSANT BOULANGER
PUR BEURRE</t>
  </si>
  <si>
    <t>70 / 80 G</t>
  </si>
  <si>
    <t>CODE
PRODUIT</t>
  </si>
  <si>
    <t>UNITÉ</t>
  </si>
  <si>
    <t>QUANTITÉ
DEMANDÉE</t>
  </si>
  <si>
    <t>P.U.
HT</t>
  </si>
  <si>
    <t>TAUX
T.V.A.</t>
  </si>
  <si>
    <t>P.U.
TTC</t>
  </si>
  <si>
    <t>TOTAL HT</t>
  </si>
  <si>
    <t>TOTAL TTC</t>
  </si>
  <si>
    <t>UN</t>
  </si>
  <si>
    <t>GALETTE DES ROIS</t>
  </si>
  <si>
    <t>KG</t>
  </si>
  <si>
    <t>MINI-VIENNOISERIES croissant</t>
  </si>
  <si>
    <t>MINI-VIENNOISERIES 
pain au chocolat</t>
  </si>
  <si>
    <t>MINI-VIENNOISERIES 
alsacienne</t>
  </si>
  <si>
    <t>GALETTE DES ROIS INDIVIDUELLLE</t>
  </si>
  <si>
    <t>N° SOUS-LOT</t>
  </si>
  <si>
    <t>en sachet individuel</t>
  </si>
  <si>
    <t>PAIN Sandwich
(type rustique)</t>
  </si>
  <si>
    <t>220 G</t>
  </si>
  <si>
    <t>• 25 / 26 cm</t>
  </si>
  <si>
    <t>PAIN Sandwich
(type céréale)</t>
  </si>
  <si>
    <t>MINI PAIN DE MIE</t>
  </si>
  <si>
    <t>LIBELLÉ</t>
  </si>
  <si>
    <t>SANS FEVE</t>
  </si>
  <si>
    <t>En vert : Les lots quantifiés par l'établissement</t>
  </si>
  <si>
    <t>BUCHE PAYSANNE SANS SEL</t>
  </si>
  <si>
    <t>BUCHE PAYSANNE</t>
  </si>
  <si>
    <t>150/200 G</t>
  </si>
  <si>
    <t>CH LANDRNEAU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</si>
</sst>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_-* #,##0\ _€_-;\-* #,##0\ _€_-;_-* &quot;-&quot;??\ _€_-;_-@_-"/>
    <numFmt numFmtId="166" formatCode="#,##0.000\ &quot;€&quot;"/>
    <numFmt numFmtId="167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19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6" fontId="3" fillId="0" borderId="3" xfId="0" applyNumberFormat="1" applyFont="1" applyBorder="1" applyAlignment="1">
      <alignment horizontal="center" vertical="center"/>
    </xf>
    <xf numFmtId="166" fontId="3" fillId="0" borderId="4" xfId="0" applyNumberFormat="1" applyFont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/>
    </xf>
    <xf numFmtId="166" fontId="3" fillId="0" borderId="6" xfId="0" applyNumberFormat="1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/>
    </xf>
    <xf numFmtId="166" fontId="3" fillId="0" borderId="8" xfId="0" applyNumberFormat="1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166" fontId="0" fillId="0" borderId="4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2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7" xfId="0" applyBorder="1"/>
    <xf numFmtId="0" fontId="0" fillId="0" borderId="6" xfId="0" applyBorder="1"/>
    <xf numFmtId="0" fontId="0" fillId="0" borderId="3" xfId="0" applyBorder="1"/>
    <xf numFmtId="0" fontId="0" fillId="0" borderId="22" xfId="0" applyBorder="1"/>
    <xf numFmtId="0" fontId="0" fillId="0" borderId="5" xfId="0" applyBorder="1"/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/>
    <xf numFmtId="0" fontId="0" fillId="0" borderId="7" xfId="0" applyBorder="1" applyAlignment="1">
      <alignment horizontal="center" vertical="center" wrapText="1"/>
    </xf>
    <xf numFmtId="0" fontId="0" fillId="0" borderId="13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49" fontId="4" fillId="2" borderId="24" xfId="2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49" fontId="4" fillId="2" borderId="25" xfId="2" applyNumberFormat="1" applyFont="1" applyFill="1" applyBorder="1" applyAlignment="1">
      <alignment horizontal="center" vertical="center" wrapText="1"/>
    </xf>
    <xf numFmtId="49" fontId="4" fillId="2" borderId="27" xfId="2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 vertical="center" wrapText="1"/>
    </xf>
    <xf numFmtId="49" fontId="5" fillId="0" borderId="0" xfId="2" applyNumberFormat="1" applyFont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3" fillId="2" borderId="1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0" fillId="0" borderId="20" xfId="0" applyBorder="1"/>
    <xf numFmtId="0" fontId="0" fillId="0" borderId="28" xfId="0" applyBorder="1"/>
    <xf numFmtId="0" fontId="0" fillId="0" borderId="21" xfId="0" applyBorder="1"/>
    <xf numFmtId="166" fontId="0" fillId="0" borderId="20" xfId="0" applyNumberFormat="1" applyBorder="1" applyAlignment="1">
      <alignment horizontal="center" vertical="center"/>
    </xf>
    <xf numFmtId="166" fontId="3" fillId="0" borderId="20" xfId="0" applyNumberFormat="1" applyFont="1" applyBorder="1" applyAlignment="1">
      <alignment horizontal="center" vertical="center"/>
    </xf>
    <xf numFmtId="166" fontId="3" fillId="0" borderId="28" xfId="0" applyNumberFormat="1" applyFont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 wrapText="1"/>
    </xf>
    <xf numFmtId="49" fontId="4" fillId="2" borderId="30" xfId="2" applyNumberFormat="1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49" fontId="4" fillId="3" borderId="39" xfId="2" applyNumberFormat="1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49" fontId="4" fillId="3" borderId="30" xfId="2" applyNumberFormat="1" applyFont="1" applyFill="1" applyBorder="1" applyAlignment="1">
      <alignment horizontal="center" vertical="center" wrapText="1"/>
    </xf>
    <xf numFmtId="0" fontId="0" fillId="4" borderId="40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166" fontId="0" fillId="4" borderId="20" xfId="0" applyNumberFormat="1" applyFill="1" applyBorder="1" applyAlignment="1">
      <alignment horizontal="center" vertical="center"/>
    </xf>
    <xf numFmtId="166" fontId="3" fillId="4" borderId="20" xfId="0" applyNumberFormat="1" applyFont="1" applyFill="1" applyBorder="1" applyAlignment="1">
      <alignment horizontal="center" vertical="center"/>
    </xf>
    <xf numFmtId="166" fontId="3" fillId="4" borderId="28" xfId="0" applyNumberFormat="1" applyFont="1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166" fontId="0" fillId="4" borderId="3" xfId="0" applyNumberFormat="1" applyFill="1" applyBorder="1" applyAlignment="1">
      <alignment horizontal="center" vertical="center"/>
    </xf>
    <xf numFmtId="166" fontId="3" fillId="4" borderId="3" xfId="0" applyNumberFormat="1" applyFont="1" applyFill="1" applyBorder="1" applyAlignment="1">
      <alignment horizontal="center" vertical="center"/>
    </xf>
    <xf numFmtId="166" fontId="3" fillId="4" borderId="6" xfId="0" applyNumberFormat="1" applyFont="1" applyFill="1" applyBorder="1" applyAlignment="1">
      <alignment horizontal="center" vertical="center"/>
    </xf>
    <xf numFmtId="0" fontId="0" fillId="4" borderId="41" xfId="0" applyFill="1" applyBorder="1" applyAlignment="1">
      <alignment horizontal="center" vertical="center"/>
    </xf>
    <xf numFmtId="0" fontId="0" fillId="4" borderId="41" xfId="0" applyFill="1" applyBorder="1" applyAlignment="1">
      <alignment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166" fontId="0" fillId="4" borderId="4" xfId="0" applyNumberFormat="1" applyFill="1" applyBorder="1" applyAlignment="1">
      <alignment horizontal="center" vertical="center"/>
    </xf>
    <xf numFmtId="166" fontId="3" fillId="4" borderId="4" xfId="0" applyNumberFormat="1" applyFont="1" applyFill="1" applyBorder="1" applyAlignment="1">
      <alignment horizontal="center" vertical="center"/>
    </xf>
    <xf numFmtId="166" fontId="3" fillId="4" borderId="5" xfId="0" applyNumberFormat="1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2" xfId="0" applyFill="1" applyBorder="1" applyAlignment="1">
      <alignment vertical="center" wrapText="1"/>
    </xf>
    <xf numFmtId="0" fontId="0" fillId="4" borderId="42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166" fontId="0" fillId="4" borderId="7" xfId="0" applyNumberFormat="1" applyFill="1" applyBorder="1" applyAlignment="1">
      <alignment horizontal="center" vertical="center"/>
    </xf>
    <xf numFmtId="166" fontId="3" fillId="4" borderId="7" xfId="0" applyNumberFormat="1" applyFont="1" applyFill="1" applyBorder="1" applyAlignment="1">
      <alignment horizontal="center" vertical="center"/>
    </xf>
    <xf numFmtId="166" fontId="3" fillId="4" borderId="8" xfId="0" applyNumberFormat="1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49" fontId="4" fillId="3" borderId="43" xfId="2" applyNumberFormat="1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0" xfId="0" applyFill="1" applyBorder="1" applyAlignment="1">
      <alignment vertical="center" wrapText="1"/>
    </xf>
    <xf numFmtId="0" fontId="0" fillId="4" borderId="9" xfId="0" applyFill="1" applyBorder="1" applyAlignment="1">
      <alignment horizontal="center" vertical="center"/>
    </xf>
    <xf numFmtId="166" fontId="0" fillId="4" borderId="18" xfId="0" applyNumberFormat="1" applyFill="1" applyBorder="1" applyAlignment="1">
      <alignment horizontal="center" vertical="center"/>
    </xf>
    <xf numFmtId="166" fontId="3" fillId="4" borderId="18" xfId="0" applyNumberFormat="1" applyFont="1" applyFill="1" applyBorder="1" applyAlignment="1">
      <alignment horizontal="center" vertical="center"/>
    </xf>
    <xf numFmtId="166" fontId="3" fillId="4" borderId="19" xfId="0" applyNumberFormat="1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/>
    <xf numFmtId="0" fontId="0" fillId="4" borderId="6" xfId="0" applyFill="1" applyBorder="1"/>
    <xf numFmtId="0" fontId="0" fillId="4" borderId="8" xfId="0" applyFill="1" applyBorder="1"/>
    <xf numFmtId="0" fontId="0" fillId="4" borderId="12" xfId="0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166" fontId="0" fillId="4" borderId="3" xfId="0" applyNumberFormat="1" applyFill="1" applyBorder="1" applyAlignment="1" applyProtection="1">
      <alignment horizontal="center" vertical="center"/>
      <protection locked="0"/>
    </xf>
    <xf numFmtId="166" fontId="0" fillId="0" borderId="3" xfId="0" applyNumberFormat="1" applyBorder="1" applyAlignment="1" applyProtection="1">
      <alignment horizontal="center" vertical="center"/>
      <protection locked="0"/>
    </xf>
    <xf numFmtId="166" fontId="0" fillId="0" borderId="7" xfId="0" applyNumberForma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166" fontId="0" fillId="4" borderId="4" xfId="0" applyNumberFormat="1" applyFill="1" applyBorder="1" applyAlignment="1" applyProtection="1">
      <alignment horizontal="center" vertical="center"/>
      <protection locked="0"/>
    </xf>
    <xf numFmtId="166" fontId="0" fillId="4" borderId="7" xfId="0" applyNumberFormat="1" applyFill="1" applyBorder="1" applyAlignment="1" applyProtection="1">
      <alignment horizontal="center" vertical="center"/>
      <protection locked="0"/>
    </xf>
    <xf numFmtId="166" fontId="0" fillId="4" borderId="18" xfId="0" applyNumberFormat="1" applyFill="1" applyBorder="1" applyAlignment="1" applyProtection="1">
      <alignment horizontal="center" vertical="center"/>
      <protection locked="0"/>
    </xf>
    <xf numFmtId="166" fontId="0" fillId="0" borderId="20" xfId="0" applyNumberFormat="1" applyBorder="1" applyAlignment="1" applyProtection="1">
      <alignment horizontal="center" vertical="center"/>
      <protection locked="0"/>
    </xf>
    <xf numFmtId="166" fontId="0" fillId="0" borderId="4" xfId="0" applyNumberFormat="1" applyBorder="1" applyAlignment="1" applyProtection="1">
      <alignment horizontal="center" vertical="center"/>
      <protection locked="0"/>
    </xf>
    <xf numFmtId="166" fontId="0" fillId="4" borderId="20" xfId="0" applyNumberFormat="1" applyFill="1" applyBorder="1" applyAlignment="1" applyProtection="1">
      <alignment horizontal="center" vertical="center"/>
      <protection locked="0"/>
    </xf>
    <xf numFmtId="166" fontId="0" fillId="0" borderId="0" xfId="0" applyNumberFormat="1"/>
    <xf numFmtId="0" fontId="3" fillId="0" borderId="0" xfId="0" applyFont="1"/>
    <xf numFmtId="166" fontId="3" fillId="0" borderId="19" xfId="0" applyNumberFormat="1" applyFont="1" applyBorder="1" applyAlignment="1">
      <alignment horizontal="center" vertical="center"/>
    </xf>
    <xf numFmtId="166" fontId="3" fillId="0" borderId="18" xfId="0" applyNumberFormat="1" applyFont="1" applyBorder="1" applyAlignment="1">
      <alignment horizontal="center" vertical="center"/>
    </xf>
    <xf numFmtId="166" fontId="0" fillId="0" borderId="18" xfId="0" applyNumberFormat="1" applyBorder="1" applyAlignment="1">
      <alignment horizontal="center" vertical="center"/>
    </xf>
    <xf numFmtId="167" fontId="0" fillId="0" borderId="18" xfId="4" applyNumberFormat="1" applyFont="1" applyBorder="1" applyAlignment="1">
      <alignment horizontal="center" vertical="center"/>
    </xf>
    <xf numFmtId="166" fontId="0" fillId="0" borderId="18" xfId="0" applyNumberFormat="1" applyBorder="1" applyAlignment="1" applyProtection="1">
      <alignment horizontal="center" vertical="center"/>
      <protection locked="0"/>
    </xf>
    <xf numFmtId="165" fontId="0" fillId="0" borderId="18" xfId="1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/>
    <xf numFmtId="0" fontId="0" fillId="0" borderId="18" xfId="0" applyBorder="1"/>
    <xf numFmtId="0" fontId="0" fillId="0" borderId="9" xfId="0" applyBorder="1"/>
    <xf numFmtId="49" fontId="4" fillId="2" borderId="46" xfId="2" applyNumberFormat="1" applyFont="1" applyFill="1" applyBorder="1" applyAlignment="1">
      <alignment horizontal="center" vertical="center" wrapText="1"/>
    </xf>
    <xf numFmtId="167" fontId="0" fillId="4" borderId="7" xfId="4" applyNumberFormat="1" applyFont="1" applyFill="1" applyBorder="1" applyAlignment="1">
      <alignment horizontal="center" vertical="center"/>
    </xf>
    <xf numFmtId="165" fontId="0" fillId="4" borderId="7" xfId="1" applyNumberFormat="1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49" fontId="4" fillId="3" borderId="15" xfId="2" applyNumberFormat="1" applyFont="1" applyFill="1" applyBorder="1" applyAlignment="1">
      <alignment horizontal="center" vertical="center" wrapText="1"/>
    </xf>
    <xf numFmtId="167" fontId="0" fillId="4" borderId="4" xfId="4" applyNumberFormat="1" applyFont="1" applyFill="1" applyBorder="1" applyAlignment="1">
      <alignment horizontal="center" vertical="center"/>
    </xf>
    <xf numFmtId="165" fontId="0" fillId="4" borderId="4" xfId="1" applyNumberFormat="1" applyFont="1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49" fontId="4" fillId="3" borderId="38" xfId="2" applyNumberFormat="1" applyFont="1" applyFill="1" applyBorder="1" applyAlignment="1">
      <alignment horizontal="center" vertical="center" wrapText="1"/>
    </xf>
    <xf numFmtId="167" fontId="0" fillId="0" borderId="3" xfId="4" applyNumberFormat="1" applyFont="1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167" fontId="0" fillId="4" borderId="3" xfId="4" applyNumberFormat="1" applyFont="1" applyFill="1" applyBorder="1" applyAlignment="1">
      <alignment horizontal="center" vertical="center"/>
    </xf>
    <xf numFmtId="165" fontId="0" fillId="4" borderId="3" xfId="1" applyNumberFormat="1" applyFont="1" applyFill="1" applyBorder="1" applyAlignment="1">
      <alignment horizontal="center" vertical="center"/>
    </xf>
    <xf numFmtId="0" fontId="0" fillId="4" borderId="22" xfId="0" applyFill="1" applyBorder="1"/>
    <xf numFmtId="0" fontId="0" fillId="4" borderId="35" xfId="0" applyFill="1" applyBorder="1" applyAlignment="1">
      <alignment horizontal="center" vertical="center"/>
    </xf>
    <xf numFmtId="49" fontId="4" fillId="3" borderId="47" xfId="2" applyNumberFormat="1" applyFont="1" applyFill="1" applyBorder="1" applyAlignment="1">
      <alignment horizontal="center" vertical="center" wrapText="1"/>
    </xf>
    <xf numFmtId="167" fontId="0" fillId="0" borderId="7" xfId="4" applyNumberFormat="1" applyFont="1" applyBorder="1" applyAlignment="1">
      <alignment horizontal="center" vertical="center"/>
    </xf>
    <xf numFmtId="165" fontId="0" fillId="0" borderId="7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7" fontId="0" fillId="0" borderId="4" xfId="4" applyNumberFormat="1" applyFont="1" applyBorder="1" applyAlignment="1">
      <alignment horizontal="center" vertical="center"/>
    </xf>
    <xf numFmtId="165" fontId="0" fillId="0" borderId="4" xfId="1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6" fillId="3" borderId="24" xfId="2" applyNumberFormat="1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167" fontId="0" fillId="0" borderId="7" xfId="4" applyNumberFormat="1" applyFont="1" applyFill="1" applyBorder="1" applyAlignment="1">
      <alignment horizontal="center" vertical="center"/>
    </xf>
    <xf numFmtId="165" fontId="0" fillId="0" borderId="7" xfId="1" applyNumberFormat="1" applyFont="1" applyFill="1" applyBorder="1" applyAlignment="1">
      <alignment horizontal="center" vertical="center"/>
    </xf>
    <xf numFmtId="167" fontId="0" fillId="0" borderId="3" xfId="4" applyNumberFormat="1" applyFont="1" applyFill="1" applyBorder="1" applyAlignment="1">
      <alignment horizontal="center" vertical="center"/>
    </xf>
    <xf numFmtId="165" fontId="0" fillId="0" borderId="3" xfId="1" applyNumberFormat="1" applyFont="1" applyFill="1" applyBorder="1" applyAlignment="1">
      <alignment horizontal="center" vertical="center"/>
    </xf>
    <xf numFmtId="167" fontId="0" fillId="0" borderId="20" xfId="4" applyNumberFormat="1" applyFont="1" applyFill="1" applyBorder="1" applyAlignment="1">
      <alignment horizontal="center" vertical="center"/>
    </xf>
    <xf numFmtId="165" fontId="0" fillId="0" borderId="20" xfId="1" applyNumberFormat="1" applyFont="1" applyFill="1" applyBorder="1" applyAlignment="1">
      <alignment horizontal="center" vertical="center"/>
    </xf>
    <xf numFmtId="167" fontId="0" fillId="4" borderId="18" xfId="4" applyNumberFormat="1" applyFont="1" applyFill="1" applyBorder="1" applyAlignment="1">
      <alignment horizontal="center" vertical="center"/>
    </xf>
    <xf numFmtId="165" fontId="0" fillId="4" borderId="18" xfId="1" applyNumberFormat="1" applyFont="1" applyFill="1" applyBorder="1" applyAlignment="1">
      <alignment horizontal="center" vertical="center"/>
    </xf>
    <xf numFmtId="0" fontId="0" fillId="0" borderId="23" xfId="0" applyBorder="1" applyAlignment="1">
      <alignment vertical="center" wrapText="1"/>
    </xf>
    <xf numFmtId="0" fontId="0" fillId="0" borderId="42" xfId="0" applyBorder="1" applyAlignment="1">
      <alignment horizontal="center" vertical="center"/>
    </xf>
    <xf numFmtId="49" fontId="4" fillId="2" borderId="43" xfId="2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0" fillId="0" borderId="22" xfId="0" applyBorder="1" applyAlignment="1">
      <alignment horizontal="center" vertical="center"/>
    </xf>
    <xf numFmtId="167" fontId="0" fillId="4" borderId="20" xfId="4" applyNumberFormat="1" applyFont="1" applyFill="1" applyBorder="1" applyAlignment="1">
      <alignment horizontal="center" vertical="center"/>
    </xf>
    <xf numFmtId="165" fontId="0" fillId="5" borderId="20" xfId="1" applyNumberFormat="1" applyFont="1" applyFill="1" applyBorder="1" applyAlignment="1">
      <alignment horizontal="center" vertical="center"/>
    </xf>
    <xf numFmtId="165" fontId="0" fillId="5" borderId="3" xfId="1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5">
    <cellStyle name="Milliers" xfId="1" builtinId="3"/>
    <cellStyle name="Normal" xfId="0" builtinId="0"/>
    <cellStyle name="Normal 2" xfId="2"/>
    <cellStyle name="Normal 3" xfId="3"/>
    <cellStyle name="Pourcentag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6"/>
  <sheetViews>
    <sheetView tabSelected="1" topLeftCell="A43" workbookViewId="0">
      <selection activeCell="H25" sqref="H25"/>
    </sheetView>
  </sheetViews>
  <sheetFormatPr baseColWidth="10" defaultRowHeight="15" x14ac:dyDescent="0.25"/>
  <cols>
    <col min="1" max="1" width="9" customWidth="1"/>
    <col min="2" max="2" width="26.7109375" customWidth="1"/>
    <col min="3" max="3" width="12.28515625" bestFit="1" customWidth="1"/>
    <col min="4" max="4" width="15.5703125" customWidth="1"/>
    <col min="5" max="5" width="15.140625" bestFit="1" customWidth="1"/>
    <col min="6" max="6" width="30.28515625" customWidth="1"/>
    <col min="7" max="9" width="13.7109375" customWidth="1"/>
    <col min="10" max="10" width="13.7109375" style="129" customWidth="1"/>
    <col min="11" max="14" width="13.7109375" customWidth="1"/>
  </cols>
  <sheetData>
    <row r="2" spans="1:14" x14ac:dyDescent="0.25">
      <c r="B2" s="196" t="s">
        <v>68</v>
      </c>
      <c r="C2" s="196"/>
      <c r="D2" s="196"/>
      <c r="F2" s="143" t="s">
        <v>72</v>
      </c>
    </row>
    <row r="3" spans="1:14" ht="15.75" thickBot="1" x14ac:dyDescent="0.3"/>
    <row r="4" spans="1:14" ht="30.95" customHeight="1" thickBot="1" x14ac:dyDescent="0.3">
      <c r="A4" s="72" t="s">
        <v>59</v>
      </c>
      <c r="B4" s="73" t="s">
        <v>66</v>
      </c>
      <c r="C4" s="64" t="s">
        <v>13</v>
      </c>
      <c r="D4" s="22" t="s">
        <v>12</v>
      </c>
      <c r="E4" s="22" t="s">
        <v>11</v>
      </c>
      <c r="F4" s="22" t="s">
        <v>10</v>
      </c>
      <c r="G4" s="21" t="s">
        <v>44</v>
      </c>
      <c r="H4" s="22" t="s">
        <v>45</v>
      </c>
      <c r="I4" s="22" t="s">
        <v>46</v>
      </c>
      <c r="J4" s="130" t="s">
        <v>47</v>
      </c>
      <c r="K4" s="21" t="s">
        <v>48</v>
      </c>
      <c r="L4" s="22" t="s">
        <v>49</v>
      </c>
      <c r="M4" s="22" t="s">
        <v>50</v>
      </c>
      <c r="N4" s="23" t="s">
        <v>51</v>
      </c>
    </row>
    <row r="5" spans="1:14" ht="50.1" customHeight="1" x14ac:dyDescent="0.25">
      <c r="A5" s="74">
        <v>1</v>
      </c>
      <c r="B5" s="171" t="s">
        <v>70</v>
      </c>
      <c r="C5" s="78" t="s">
        <v>20</v>
      </c>
      <c r="D5" s="79" t="s">
        <v>19</v>
      </c>
      <c r="E5" s="79" t="s">
        <v>40</v>
      </c>
      <c r="F5" s="80"/>
      <c r="G5" s="81">
        <v>5467</v>
      </c>
      <c r="H5" s="82" t="s">
        <v>52</v>
      </c>
      <c r="I5" s="194">
        <v>18000</v>
      </c>
      <c r="J5" s="141"/>
      <c r="K5" s="193">
        <v>5.5E-2</v>
      </c>
      <c r="L5" s="83">
        <f t="shared" ref="L5:L11" si="0">J5*1.055</f>
        <v>0</v>
      </c>
      <c r="M5" s="84">
        <f t="shared" ref="M5:M11" si="1">I5*J5</f>
        <v>0</v>
      </c>
      <c r="N5" s="85">
        <f t="shared" ref="N5:N11" si="2">M5*1.055</f>
        <v>0</v>
      </c>
    </row>
    <row r="6" spans="1:14" ht="50.1" customHeight="1" x14ac:dyDescent="0.25">
      <c r="A6" s="76">
        <v>2</v>
      </c>
      <c r="B6" s="77" t="s">
        <v>69</v>
      </c>
      <c r="C6" s="78" t="s">
        <v>20</v>
      </c>
      <c r="D6" s="87" t="s">
        <v>19</v>
      </c>
      <c r="E6" s="87" t="s">
        <v>7</v>
      </c>
      <c r="F6" s="88" t="s">
        <v>38</v>
      </c>
      <c r="G6" s="89">
        <v>4091</v>
      </c>
      <c r="H6" s="90" t="s">
        <v>52</v>
      </c>
      <c r="I6" s="195">
        <v>1800</v>
      </c>
      <c r="J6" s="141"/>
      <c r="K6" s="167">
        <v>5.5E-2</v>
      </c>
      <c r="L6" s="91">
        <f t="shared" si="0"/>
        <v>0</v>
      </c>
      <c r="M6" s="92">
        <f t="shared" si="1"/>
        <v>0</v>
      </c>
      <c r="N6" s="93">
        <f t="shared" si="2"/>
        <v>0</v>
      </c>
    </row>
    <row r="7" spans="1:14" ht="50.1" customHeight="1" x14ac:dyDescent="0.25">
      <c r="A7" s="66">
        <v>3</v>
      </c>
      <c r="B7" s="65" t="s">
        <v>70</v>
      </c>
      <c r="C7" s="20" t="s">
        <v>20</v>
      </c>
      <c r="D7" s="38" t="s">
        <v>4</v>
      </c>
      <c r="E7" s="38" t="s">
        <v>40</v>
      </c>
      <c r="F7" s="24"/>
      <c r="G7" s="16"/>
      <c r="H7" s="37" t="s">
        <v>52</v>
      </c>
      <c r="I7" s="165"/>
      <c r="J7" s="132"/>
      <c r="K7" s="164">
        <v>5.5E-2</v>
      </c>
      <c r="L7" s="15">
        <f t="shared" si="0"/>
        <v>0</v>
      </c>
      <c r="M7" s="3">
        <f t="shared" si="1"/>
        <v>0</v>
      </c>
      <c r="N7" s="6">
        <f t="shared" si="2"/>
        <v>0</v>
      </c>
    </row>
    <row r="8" spans="1:14" ht="50.1" customHeight="1" x14ac:dyDescent="0.25">
      <c r="A8" s="66">
        <v>4</v>
      </c>
      <c r="B8" s="65" t="s">
        <v>69</v>
      </c>
      <c r="C8" s="20" t="s">
        <v>20</v>
      </c>
      <c r="D8" s="38" t="s">
        <v>4</v>
      </c>
      <c r="E8" s="38" t="s">
        <v>7</v>
      </c>
      <c r="F8" s="24" t="s">
        <v>38</v>
      </c>
      <c r="G8" s="16"/>
      <c r="H8" s="37" t="s">
        <v>52</v>
      </c>
      <c r="I8" s="183"/>
      <c r="J8" s="132"/>
      <c r="K8" s="164">
        <v>5.5E-2</v>
      </c>
      <c r="L8" s="15">
        <f t="shared" si="0"/>
        <v>0</v>
      </c>
      <c r="M8" s="3">
        <f t="shared" si="1"/>
        <v>0</v>
      </c>
      <c r="N8" s="6">
        <f t="shared" si="2"/>
        <v>0</v>
      </c>
    </row>
    <row r="9" spans="1:14" ht="50.1" customHeight="1" x14ac:dyDescent="0.25">
      <c r="A9" s="66">
        <v>5</v>
      </c>
      <c r="B9" s="65" t="s">
        <v>70</v>
      </c>
      <c r="C9" s="20" t="s">
        <v>71</v>
      </c>
      <c r="D9" s="38" t="s">
        <v>19</v>
      </c>
      <c r="E9" s="38" t="s">
        <v>39</v>
      </c>
      <c r="F9" s="24"/>
      <c r="G9" s="16"/>
      <c r="H9" s="37" t="s">
        <v>52</v>
      </c>
      <c r="I9" s="165"/>
      <c r="J9" s="132"/>
      <c r="K9" s="164">
        <v>5.5E-2</v>
      </c>
      <c r="L9" s="15">
        <f t="shared" si="0"/>
        <v>0</v>
      </c>
      <c r="M9" s="3">
        <f t="shared" si="1"/>
        <v>0</v>
      </c>
      <c r="N9" s="6">
        <f t="shared" si="2"/>
        <v>0</v>
      </c>
    </row>
    <row r="10" spans="1:14" ht="50.1" customHeight="1" x14ac:dyDescent="0.25">
      <c r="A10" s="66">
        <v>6</v>
      </c>
      <c r="B10" s="65" t="s">
        <v>69</v>
      </c>
      <c r="C10" s="20" t="s">
        <v>71</v>
      </c>
      <c r="D10" s="38" t="s">
        <v>19</v>
      </c>
      <c r="E10" s="38" t="s">
        <v>7</v>
      </c>
      <c r="F10" s="24" t="s">
        <v>38</v>
      </c>
      <c r="G10" s="16"/>
      <c r="H10" s="37" t="s">
        <v>52</v>
      </c>
      <c r="I10" s="183"/>
      <c r="J10" s="132"/>
      <c r="K10" s="164">
        <v>5.5E-2</v>
      </c>
      <c r="L10" s="15">
        <f t="shared" si="0"/>
        <v>0</v>
      </c>
      <c r="M10" s="3">
        <f t="shared" si="1"/>
        <v>0</v>
      </c>
      <c r="N10" s="6">
        <f t="shared" si="2"/>
        <v>0</v>
      </c>
    </row>
    <row r="11" spans="1:14" ht="50.1" customHeight="1" thickBot="1" x14ac:dyDescent="0.3">
      <c r="A11" s="67">
        <v>7</v>
      </c>
      <c r="B11" s="47" t="s">
        <v>70</v>
      </c>
      <c r="C11" s="189" t="s">
        <v>71</v>
      </c>
      <c r="D11" s="41" t="s">
        <v>4</v>
      </c>
      <c r="E11" s="41" t="s">
        <v>39</v>
      </c>
      <c r="F11" s="55" t="s">
        <v>60</v>
      </c>
      <c r="G11" s="13"/>
      <c r="H11" s="18" t="s">
        <v>52</v>
      </c>
      <c r="I11" s="181"/>
      <c r="J11" s="133"/>
      <c r="K11" s="172">
        <v>5.5E-2</v>
      </c>
      <c r="L11" s="14">
        <f t="shared" si="0"/>
        <v>0</v>
      </c>
      <c r="M11" s="7">
        <f t="shared" si="1"/>
        <v>0</v>
      </c>
      <c r="N11" s="8">
        <f t="shared" si="2"/>
        <v>0</v>
      </c>
    </row>
    <row r="12" spans="1:14" ht="15.75" thickBot="1" x14ac:dyDescent="0.3">
      <c r="B12" s="54"/>
      <c r="C12" s="51"/>
      <c r="D12" s="51"/>
      <c r="E12" s="51"/>
      <c r="F12" s="53"/>
      <c r="G12" s="51"/>
      <c r="H12" s="51"/>
      <c r="I12" s="51"/>
      <c r="J12" s="134"/>
      <c r="K12" s="51"/>
      <c r="L12" s="51"/>
      <c r="M12" s="52"/>
      <c r="N12" s="51"/>
    </row>
    <row r="13" spans="1:14" ht="30.95" customHeight="1" thickBot="1" x14ac:dyDescent="0.3">
      <c r="A13" s="70" t="s">
        <v>59</v>
      </c>
      <c r="B13" s="69" t="s">
        <v>66</v>
      </c>
      <c r="C13" s="68" t="s">
        <v>13</v>
      </c>
      <c r="D13" s="57" t="s">
        <v>12</v>
      </c>
      <c r="E13" s="57" t="s">
        <v>11</v>
      </c>
      <c r="F13" s="10" t="s">
        <v>10</v>
      </c>
      <c r="G13" s="1" t="s">
        <v>44</v>
      </c>
      <c r="H13" s="2" t="s">
        <v>45</v>
      </c>
      <c r="I13" s="2" t="s">
        <v>46</v>
      </c>
      <c r="J13" s="135" t="s">
        <v>47</v>
      </c>
      <c r="K13" s="2" t="s">
        <v>48</v>
      </c>
      <c r="L13" s="2" t="s">
        <v>49</v>
      </c>
      <c r="M13" s="2" t="s">
        <v>50</v>
      </c>
      <c r="N13" s="11" t="s">
        <v>51</v>
      </c>
    </row>
    <row r="14" spans="1:14" ht="50.1" customHeight="1" x14ac:dyDescent="0.25">
      <c r="A14" s="74">
        <v>8</v>
      </c>
      <c r="B14" s="75" t="s">
        <v>37</v>
      </c>
      <c r="C14" s="78" t="s">
        <v>30</v>
      </c>
      <c r="D14" s="82" t="s">
        <v>4</v>
      </c>
      <c r="E14" s="94" t="s">
        <v>4</v>
      </c>
      <c r="F14" s="95" t="s">
        <v>36</v>
      </c>
      <c r="G14" s="96">
        <v>1459</v>
      </c>
      <c r="H14" s="97" t="s">
        <v>52</v>
      </c>
      <c r="I14" s="161">
        <v>0</v>
      </c>
      <c r="J14" s="136"/>
      <c r="K14" s="160">
        <v>5.5E-2</v>
      </c>
      <c r="L14" s="98">
        <f>J14*1.055</f>
        <v>0</v>
      </c>
      <c r="M14" s="99">
        <f>I14*J14</f>
        <v>0</v>
      </c>
      <c r="N14" s="100">
        <f>M14*1.055</f>
        <v>0</v>
      </c>
    </row>
    <row r="15" spans="1:14" ht="50.1" customHeight="1" x14ac:dyDescent="0.25">
      <c r="A15" s="76">
        <v>9</v>
      </c>
      <c r="B15" s="77" t="s">
        <v>35</v>
      </c>
      <c r="C15" s="86" t="s">
        <v>30</v>
      </c>
      <c r="D15" s="90" t="s">
        <v>4</v>
      </c>
      <c r="E15" s="101" t="s">
        <v>4</v>
      </c>
      <c r="F15" s="102" t="s">
        <v>34</v>
      </c>
      <c r="G15" s="89">
        <v>1458</v>
      </c>
      <c r="H15" s="90" t="s">
        <v>52</v>
      </c>
      <c r="I15" s="195">
        <v>615</v>
      </c>
      <c r="J15" s="131"/>
      <c r="K15" s="167">
        <v>5.5E-2</v>
      </c>
      <c r="L15" s="91">
        <f>J15*1.055</f>
        <v>0</v>
      </c>
      <c r="M15" s="92">
        <f>I15*J15</f>
        <v>0</v>
      </c>
      <c r="N15" s="93">
        <f>M15*1.055</f>
        <v>0</v>
      </c>
    </row>
    <row r="16" spans="1:14" ht="50.1" customHeight="1" x14ac:dyDescent="0.25">
      <c r="A16" s="66">
        <v>10</v>
      </c>
      <c r="B16" s="65" t="s">
        <v>33</v>
      </c>
      <c r="C16" s="20" t="s">
        <v>30</v>
      </c>
      <c r="D16" s="37" t="s">
        <v>4</v>
      </c>
      <c r="E16" s="192" t="s">
        <v>7</v>
      </c>
      <c r="F16" s="191" t="s">
        <v>32</v>
      </c>
      <c r="G16" s="166"/>
      <c r="H16" s="37" t="s">
        <v>52</v>
      </c>
      <c r="I16" s="165"/>
      <c r="J16" s="132"/>
      <c r="K16" s="164">
        <v>5.5E-2</v>
      </c>
      <c r="L16" s="15">
        <f>J16*1.055</f>
        <v>0</v>
      </c>
      <c r="M16" s="3">
        <f>I16*J16</f>
        <v>0</v>
      </c>
      <c r="N16" s="6">
        <f>M16*1.055</f>
        <v>0</v>
      </c>
    </row>
    <row r="17" spans="1:14" ht="50.1" customHeight="1" thickBot="1" x14ac:dyDescent="0.3">
      <c r="A17" s="67">
        <v>11</v>
      </c>
      <c r="B17" s="190" t="s">
        <v>31</v>
      </c>
      <c r="C17" s="189" t="s">
        <v>30</v>
      </c>
      <c r="D17" s="18" t="s">
        <v>4</v>
      </c>
      <c r="E17" s="46" t="s">
        <v>7</v>
      </c>
      <c r="F17" s="188" t="s">
        <v>29</v>
      </c>
      <c r="G17" s="13"/>
      <c r="H17" s="18" t="s">
        <v>52</v>
      </c>
      <c r="I17" s="173"/>
      <c r="J17" s="133"/>
      <c r="K17" s="172">
        <v>5.5E-2</v>
      </c>
      <c r="L17" s="14">
        <f>J17*1.055</f>
        <v>0</v>
      </c>
      <c r="M17" s="7">
        <f>I17*J17</f>
        <v>0</v>
      </c>
      <c r="N17" s="8">
        <f>M17*1.055</f>
        <v>0</v>
      </c>
    </row>
    <row r="18" spans="1:14" ht="15.75" thickBot="1" x14ac:dyDescent="0.3">
      <c r="B18" s="44"/>
      <c r="C18" s="44"/>
      <c r="D18" s="44"/>
      <c r="E18" s="44"/>
      <c r="F18" s="43"/>
    </row>
    <row r="19" spans="1:14" ht="30.95" customHeight="1" thickBot="1" x14ac:dyDescent="0.3">
      <c r="A19" s="70" t="s">
        <v>59</v>
      </c>
      <c r="B19" s="69" t="s">
        <v>66</v>
      </c>
      <c r="C19" s="71" t="s">
        <v>13</v>
      </c>
      <c r="D19" s="35" t="s">
        <v>12</v>
      </c>
      <c r="E19" s="35" t="s">
        <v>11</v>
      </c>
      <c r="F19" s="17" t="s">
        <v>10</v>
      </c>
      <c r="G19" s="1" t="s">
        <v>44</v>
      </c>
      <c r="H19" s="2" t="s">
        <v>45</v>
      </c>
      <c r="I19" s="2" t="s">
        <v>46</v>
      </c>
      <c r="J19" s="135" t="s">
        <v>47</v>
      </c>
      <c r="K19" s="2" t="s">
        <v>48</v>
      </c>
      <c r="L19" s="2" t="s">
        <v>49</v>
      </c>
      <c r="M19" s="2" t="s">
        <v>50</v>
      </c>
      <c r="N19" s="11" t="s">
        <v>51</v>
      </c>
    </row>
    <row r="20" spans="1:14" ht="50.1" customHeight="1" thickBot="1" x14ac:dyDescent="0.3">
      <c r="A20" s="113">
        <v>12</v>
      </c>
      <c r="B20" s="114" t="s">
        <v>28</v>
      </c>
      <c r="C20" s="115" t="s">
        <v>16</v>
      </c>
      <c r="D20" s="116" t="s">
        <v>4</v>
      </c>
      <c r="E20" s="117" t="s">
        <v>4</v>
      </c>
      <c r="F20" s="118" t="s">
        <v>27</v>
      </c>
      <c r="G20" s="119"/>
      <c r="H20" s="116" t="s">
        <v>52</v>
      </c>
      <c r="I20" s="187">
        <v>0</v>
      </c>
      <c r="J20" s="138"/>
      <c r="K20" s="186">
        <v>5.5E-2</v>
      </c>
      <c r="L20" s="120">
        <f>J20*1.055</f>
        <v>0</v>
      </c>
      <c r="M20" s="121">
        <f>I20*J20</f>
        <v>0</v>
      </c>
      <c r="N20" s="122">
        <f>M20*1.055</f>
        <v>0</v>
      </c>
    </row>
    <row r="21" spans="1:14" ht="15.75" thickBot="1" x14ac:dyDescent="0.3"/>
    <row r="22" spans="1:14" ht="30.95" customHeight="1" thickBot="1" x14ac:dyDescent="0.3">
      <c r="A22" s="70" t="s">
        <v>59</v>
      </c>
      <c r="B22" s="69" t="s">
        <v>66</v>
      </c>
      <c r="C22" s="9" t="s">
        <v>13</v>
      </c>
      <c r="D22" s="57" t="s">
        <v>12</v>
      </c>
      <c r="E22" s="57" t="s">
        <v>11</v>
      </c>
      <c r="F22" s="56" t="s">
        <v>10</v>
      </c>
      <c r="G22" s="21" t="s">
        <v>44</v>
      </c>
      <c r="H22" s="22" t="s">
        <v>45</v>
      </c>
      <c r="I22" s="22" t="s">
        <v>46</v>
      </c>
      <c r="J22" s="130" t="s">
        <v>47</v>
      </c>
      <c r="K22" s="22" t="s">
        <v>48</v>
      </c>
      <c r="L22" s="22" t="s">
        <v>49</v>
      </c>
      <c r="M22" s="22" t="s">
        <v>50</v>
      </c>
      <c r="N22" s="23" t="s">
        <v>51</v>
      </c>
    </row>
    <row r="23" spans="1:14" ht="50.1" customHeight="1" x14ac:dyDescent="0.25">
      <c r="A23" s="66">
        <v>13</v>
      </c>
      <c r="B23" s="50" t="s">
        <v>26</v>
      </c>
      <c r="C23" s="27" t="s">
        <v>43</v>
      </c>
      <c r="D23" s="58"/>
      <c r="E23" s="58"/>
      <c r="F23" s="59"/>
      <c r="G23" s="60"/>
      <c r="H23" s="25" t="s">
        <v>52</v>
      </c>
      <c r="I23" s="185"/>
      <c r="J23" s="139"/>
      <c r="K23" s="184">
        <v>5.5E-2</v>
      </c>
      <c r="L23" s="61">
        <f>J23*1.055</f>
        <v>0</v>
      </c>
      <c r="M23" s="62">
        <f>I23*J23</f>
        <v>0</v>
      </c>
      <c r="N23" s="63">
        <f>M23*1.055</f>
        <v>0</v>
      </c>
    </row>
    <row r="24" spans="1:14" ht="50.1" customHeight="1" x14ac:dyDescent="0.25">
      <c r="A24" s="66">
        <v>14</v>
      </c>
      <c r="B24" s="49" t="s">
        <v>61</v>
      </c>
      <c r="C24" s="16" t="s">
        <v>62</v>
      </c>
      <c r="D24" s="30"/>
      <c r="E24" s="30"/>
      <c r="F24" s="48" t="s">
        <v>63</v>
      </c>
      <c r="G24" s="42"/>
      <c r="H24" s="37" t="s">
        <v>52</v>
      </c>
      <c r="I24" s="183"/>
      <c r="J24" s="132"/>
      <c r="K24" s="182">
        <v>5.5E-2</v>
      </c>
      <c r="L24" s="15">
        <f>J24*1.055</f>
        <v>0</v>
      </c>
      <c r="M24" s="3">
        <f>I24*J24</f>
        <v>0</v>
      </c>
      <c r="N24" s="6">
        <f>M24*1.055</f>
        <v>0</v>
      </c>
    </row>
    <row r="25" spans="1:14" ht="50.1" customHeight="1" thickBot="1" x14ac:dyDescent="0.3">
      <c r="A25" s="67">
        <v>15</v>
      </c>
      <c r="B25" s="47" t="s">
        <v>64</v>
      </c>
      <c r="C25" s="13" t="s">
        <v>62</v>
      </c>
      <c r="D25" s="28"/>
      <c r="E25" s="28"/>
      <c r="F25" s="45" t="s">
        <v>63</v>
      </c>
      <c r="G25" s="40"/>
      <c r="H25" s="18" t="s">
        <v>52</v>
      </c>
      <c r="I25" s="181"/>
      <c r="J25" s="133"/>
      <c r="K25" s="180">
        <v>5.5E-2</v>
      </c>
      <c r="L25" s="14">
        <f>J25*1.055</f>
        <v>0</v>
      </c>
      <c r="M25" s="7">
        <f>I25*J25</f>
        <v>0</v>
      </c>
      <c r="N25" s="8">
        <f>M25*1.055</f>
        <v>0</v>
      </c>
    </row>
    <row r="26" spans="1:14" ht="15.75" thickBot="1" x14ac:dyDescent="0.3"/>
    <row r="27" spans="1:14" ht="30.95" customHeight="1" thickBot="1" x14ac:dyDescent="0.3">
      <c r="A27" s="70" t="s">
        <v>59</v>
      </c>
      <c r="B27" s="69" t="s">
        <v>66</v>
      </c>
      <c r="C27" s="9" t="s">
        <v>13</v>
      </c>
      <c r="D27" s="57" t="s">
        <v>12</v>
      </c>
      <c r="E27" s="57" t="s">
        <v>11</v>
      </c>
      <c r="F27" s="57" t="s">
        <v>10</v>
      </c>
      <c r="G27" s="21" t="s">
        <v>44</v>
      </c>
      <c r="H27" s="22" t="s">
        <v>45</v>
      </c>
      <c r="I27" s="22" t="s">
        <v>46</v>
      </c>
      <c r="J27" s="130" t="s">
        <v>47</v>
      </c>
      <c r="K27" s="22" t="s">
        <v>48</v>
      </c>
      <c r="L27" s="22" t="s">
        <v>49</v>
      </c>
      <c r="M27" s="22" t="s">
        <v>50</v>
      </c>
      <c r="N27" s="23" t="s">
        <v>51</v>
      </c>
    </row>
    <row r="28" spans="1:14" ht="50.1" customHeight="1" x14ac:dyDescent="0.25">
      <c r="A28" s="66">
        <v>16</v>
      </c>
      <c r="B28" s="50" t="s">
        <v>24</v>
      </c>
      <c r="C28" s="34" t="s">
        <v>23</v>
      </c>
      <c r="D28" s="39" t="s">
        <v>19</v>
      </c>
      <c r="E28" s="33" t="s">
        <v>7</v>
      </c>
      <c r="F28" s="32"/>
      <c r="G28" s="34"/>
      <c r="H28" s="33" t="s">
        <v>52</v>
      </c>
      <c r="I28" s="195">
        <v>5000</v>
      </c>
      <c r="J28" s="140"/>
      <c r="K28" s="175">
        <v>5.5E-2</v>
      </c>
      <c r="L28" s="12">
        <f>J28*1.055</f>
        <v>0</v>
      </c>
      <c r="M28" s="4">
        <f>I28*J28</f>
        <v>0</v>
      </c>
      <c r="N28" s="5">
        <f>M28*1.055</f>
        <v>0</v>
      </c>
    </row>
    <row r="29" spans="1:14" ht="50.1" customHeight="1" x14ac:dyDescent="0.25">
      <c r="A29" s="76">
        <v>17</v>
      </c>
      <c r="B29" s="77" t="s">
        <v>22</v>
      </c>
      <c r="C29" s="89" t="s">
        <v>20</v>
      </c>
      <c r="D29" s="87" t="s">
        <v>19</v>
      </c>
      <c r="E29" s="90" t="s">
        <v>7</v>
      </c>
      <c r="F29" s="126"/>
      <c r="G29" s="89">
        <v>3983</v>
      </c>
      <c r="H29" s="90" t="s">
        <v>52</v>
      </c>
      <c r="I29" s="168">
        <v>0</v>
      </c>
      <c r="J29" s="131"/>
      <c r="K29" s="167">
        <v>5.5E-2</v>
      </c>
      <c r="L29" s="91">
        <f>J29*1.055</f>
        <v>0</v>
      </c>
      <c r="M29" s="92">
        <f>I29*J29</f>
        <v>0</v>
      </c>
      <c r="N29" s="93">
        <f>M29*1.055</f>
        <v>0</v>
      </c>
    </row>
    <row r="30" spans="1:14" ht="50.1" customHeight="1" thickBot="1" x14ac:dyDescent="0.3">
      <c r="A30" s="179">
        <v>18</v>
      </c>
      <c r="B30" s="178" t="s">
        <v>21</v>
      </c>
      <c r="C30" s="106" t="s">
        <v>20</v>
      </c>
      <c r="D30" s="158" t="s">
        <v>19</v>
      </c>
      <c r="E30" s="104" t="s">
        <v>7</v>
      </c>
      <c r="F30" s="127"/>
      <c r="G30" s="106"/>
      <c r="H30" s="104" t="s">
        <v>52</v>
      </c>
      <c r="I30" s="195">
        <v>15000</v>
      </c>
      <c r="J30" s="137"/>
      <c r="K30" s="156">
        <v>5.5E-2</v>
      </c>
      <c r="L30" s="107">
        <f>J30*1.055</f>
        <v>0</v>
      </c>
      <c r="M30" s="108">
        <f>I30*J30</f>
        <v>0</v>
      </c>
      <c r="N30" s="109">
        <f>M30*1.055</f>
        <v>0</v>
      </c>
    </row>
    <row r="31" spans="1:14" ht="15.75" thickBot="1" x14ac:dyDescent="0.3"/>
    <row r="32" spans="1:14" ht="30.95" customHeight="1" thickBot="1" x14ac:dyDescent="0.3">
      <c r="A32" s="70" t="s">
        <v>59</v>
      </c>
      <c r="B32" s="69" t="s">
        <v>66</v>
      </c>
      <c r="C32" s="9" t="s">
        <v>13</v>
      </c>
      <c r="D32" s="57" t="s">
        <v>12</v>
      </c>
      <c r="E32" s="57" t="s">
        <v>11</v>
      </c>
      <c r="F32" s="57" t="s">
        <v>10</v>
      </c>
      <c r="G32" s="21" t="s">
        <v>44</v>
      </c>
      <c r="H32" s="22" t="s">
        <v>45</v>
      </c>
      <c r="I32" s="22" t="s">
        <v>46</v>
      </c>
      <c r="J32" s="130" t="s">
        <v>47</v>
      </c>
      <c r="K32" s="22" t="s">
        <v>48</v>
      </c>
      <c r="L32" s="22" t="s">
        <v>49</v>
      </c>
      <c r="M32" s="22" t="s">
        <v>50</v>
      </c>
      <c r="N32" s="23" t="s">
        <v>51</v>
      </c>
    </row>
    <row r="33" spans="1:14" ht="50.1" customHeight="1" thickBot="1" x14ac:dyDescent="0.3">
      <c r="A33" s="66">
        <v>19</v>
      </c>
      <c r="B33" s="50" t="s">
        <v>18</v>
      </c>
      <c r="C33" s="34" t="s">
        <v>14</v>
      </c>
      <c r="D33" s="39" t="s">
        <v>7</v>
      </c>
      <c r="E33" s="33" t="s">
        <v>7</v>
      </c>
      <c r="F33" s="177" t="s">
        <v>17</v>
      </c>
      <c r="G33" s="19"/>
      <c r="H33" s="33" t="s">
        <v>52</v>
      </c>
      <c r="I33" s="176"/>
      <c r="J33" s="140"/>
      <c r="K33" s="175">
        <v>5.5E-2</v>
      </c>
      <c r="L33" s="12">
        <f>J33*1.055</f>
        <v>0</v>
      </c>
      <c r="M33" s="4">
        <f>I33*J33</f>
        <v>0</v>
      </c>
      <c r="N33" s="5">
        <f>M33*1.055</f>
        <v>0</v>
      </c>
    </row>
    <row r="34" spans="1:14" ht="50.1" customHeight="1" x14ac:dyDescent="0.25">
      <c r="A34" s="66">
        <v>20</v>
      </c>
      <c r="B34" s="49" t="s">
        <v>15</v>
      </c>
      <c r="C34" s="16" t="s">
        <v>14</v>
      </c>
      <c r="D34" s="38" t="s">
        <v>7</v>
      </c>
      <c r="E34" s="37" t="s">
        <v>7</v>
      </c>
      <c r="F34" s="174" t="s">
        <v>17</v>
      </c>
      <c r="G34" s="16"/>
      <c r="H34" s="37" t="s">
        <v>52</v>
      </c>
      <c r="I34" s="165"/>
      <c r="J34" s="140"/>
      <c r="K34" s="164">
        <v>5.5E-2</v>
      </c>
      <c r="L34" s="15">
        <f>J34*1.055</f>
        <v>0</v>
      </c>
      <c r="M34" s="3">
        <f>I34*J34</f>
        <v>0</v>
      </c>
      <c r="N34" s="6">
        <f>M34*1.055</f>
        <v>0</v>
      </c>
    </row>
    <row r="35" spans="1:14" ht="50.1" customHeight="1" thickBot="1" x14ac:dyDescent="0.3">
      <c r="A35" s="67">
        <v>21</v>
      </c>
      <c r="B35" s="47" t="s">
        <v>65</v>
      </c>
      <c r="C35" s="13" t="s">
        <v>16</v>
      </c>
      <c r="D35" s="41"/>
      <c r="E35" s="18"/>
      <c r="F35" s="26"/>
      <c r="G35" s="13"/>
      <c r="H35" s="18" t="s">
        <v>52</v>
      </c>
      <c r="I35" s="173"/>
      <c r="J35" s="133"/>
      <c r="K35" s="172">
        <v>5.5E-2</v>
      </c>
      <c r="L35" s="14">
        <f>J35*1.055</f>
        <v>0</v>
      </c>
      <c r="M35" s="7">
        <f>I35*J35</f>
        <v>0</v>
      </c>
      <c r="N35" s="8">
        <f>M35*1.055</f>
        <v>0</v>
      </c>
    </row>
    <row r="36" spans="1:14" ht="15.75" thickBot="1" x14ac:dyDescent="0.3"/>
    <row r="37" spans="1:14" ht="30.95" customHeight="1" thickBot="1" x14ac:dyDescent="0.3">
      <c r="A37" s="72" t="s">
        <v>59</v>
      </c>
      <c r="B37" s="73" t="s">
        <v>66</v>
      </c>
      <c r="C37" s="9" t="s">
        <v>13</v>
      </c>
      <c r="D37" s="57" t="s">
        <v>12</v>
      </c>
      <c r="E37" s="57" t="s">
        <v>11</v>
      </c>
      <c r="F37" s="56" t="s">
        <v>10</v>
      </c>
      <c r="G37" s="21" t="s">
        <v>44</v>
      </c>
      <c r="H37" s="22" t="s">
        <v>45</v>
      </c>
      <c r="I37" s="22" t="s">
        <v>46</v>
      </c>
      <c r="J37" s="130" t="s">
        <v>47</v>
      </c>
      <c r="K37" s="22" t="s">
        <v>48</v>
      </c>
      <c r="L37" s="22" t="s">
        <v>49</v>
      </c>
      <c r="M37" s="22" t="s">
        <v>50</v>
      </c>
      <c r="N37" s="23" t="s">
        <v>51</v>
      </c>
    </row>
    <row r="38" spans="1:14" ht="50.1" customHeight="1" x14ac:dyDescent="0.25">
      <c r="A38" s="74">
        <v>22</v>
      </c>
      <c r="B38" s="171" t="s">
        <v>9</v>
      </c>
      <c r="C38" s="170" t="s">
        <v>8</v>
      </c>
      <c r="D38" s="97" t="s">
        <v>7</v>
      </c>
      <c r="E38" s="97" t="s">
        <v>7</v>
      </c>
      <c r="F38" s="125"/>
      <c r="G38" s="123"/>
      <c r="H38" s="97" t="s">
        <v>52</v>
      </c>
      <c r="I38" s="161">
        <v>0</v>
      </c>
      <c r="J38" s="136"/>
      <c r="K38" s="160">
        <v>5.5E-2</v>
      </c>
      <c r="L38" s="98">
        <f t="shared" ref="L38:L46" si="3">J38*1.055</f>
        <v>0</v>
      </c>
      <c r="M38" s="99">
        <f t="shared" ref="M38:M46" si="4">I38*J38</f>
        <v>0</v>
      </c>
      <c r="N38" s="100">
        <f t="shared" ref="N38:N46" si="5">M38*1.055</f>
        <v>0</v>
      </c>
    </row>
    <row r="39" spans="1:14" ht="50.1" customHeight="1" x14ac:dyDescent="0.25">
      <c r="A39" s="76">
        <v>23</v>
      </c>
      <c r="B39" s="77" t="s">
        <v>6</v>
      </c>
      <c r="C39" s="86" t="s">
        <v>2</v>
      </c>
      <c r="D39" s="90" t="s">
        <v>4</v>
      </c>
      <c r="E39" s="90" t="s">
        <v>4</v>
      </c>
      <c r="F39" s="169"/>
      <c r="G39" s="81"/>
      <c r="H39" s="90" t="s">
        <v>52</v>
      </c>
      <c r="I39" s="168">
        <v>0</v>
      </c>
      <c r="J39" s="131"/>
      <c r="K39" s="167">
        <v>5.5E-2</v>
      </c>
      <c r="L39" s="91">
        <f t="shared" si="3"/>
        <v>0</v>
      </c>
      <c r="M39" s="92">
        <f t="shared" si="4"/>
        <v>0</v>
      </c>
      <c r="N39" s="93">
        <f t="shared" si="5"/>
        <v>0</v>
      </c>
    </row>
    <row r="40" spans="1:14" ht="50.1" customHeight="1" x14ac:dyDescent="0.25">
      <c r="A40" s="66">
        <v>24</v>
      </c>
      <c r="B40" s="65" t="s">
        <v>5</v>
      </c>
      <c r="C40" s="20" t="s">
        <v>2</v>
      </c>
      <c r="D40" s="37" t="s">
        <v>4</v>
      </c>
      <c r="E40" s="37" t="s">
        <v>4</v>
      </c>
      <c r="F40" s="29"/>
      <c r="G40" s="16"/>
      <c r="H40" s="37" t="s">
        <v>52</v>
      </c>
      <c r="I40" s="165"/>
      <c r="J40" s="132"/>
      <c r="K40" s="164">
        <v>5.5E-2</v>
      </c>
      <c r="L40" s="15">
        <f t="shared" si="3"/>
        <v>0</v>
      </c>
      <c r="M40" s="3">
        <f t="shared" si="4"/>
        <v>0</v>
      </c>
      <c r="N40" s="6">
        <f t="shared" si="5"/>
        <v>0</v>
      </c>
    </row>
    <row r="41" spans="1:14" ht="50.1" customHeight="1" x14ac:dyDescent="0.25">
      <c r="A41" s="76">
        <v>25</v>
      </c>
      <c r="B41" s="77" t="s">
        <v>42</v>
      </c>
      <c r="C41" s="86" t="s">
        <v>2</v>
      </c>
      <c r="D41" s="90" t="s">
        <v>4</v>
      </c>
      <c r="E41" s="90" t="s">
        <v>4</v>
      </c>
      <c r="F41" s="126"/>
      <c r="G41" s="89">
        <v>3117</v>
      </c>
      <c r="H41" s="90" t="s">
        <v>52</v>
      </c>
      <c r="I41" s="195">
        <v>3000</v>
      </c>
      <c r="J41" s="131"/>
      <c r="K41" s="167">
        <v>5.5E-2</v>
      </c>
      <c r="L41" s="91">
        <f t="shared" si="3"/>
        <v>0</v>
      </c>
      <c r="M41" s="92">
        <f t="shared" si="4"/>
        <v>0</v>
      </c>
      <c r="N41" s="93">
        <f t="shared" si="5"/>
        <v>0</v>
      </c>
    </row>
    <row r="42" spans="1:14" ht="50.1" customHeight="1" x14ac:dyDescent="0.25">
      <c r="A42" s="66">
        <v>26</v>
      </c>
      <c r="B42" s="65" t="s">
        <v>3</v>
      </c>
      <c r="C42" s="20" t="s">
        <v>2</v>
      </c>
      <c r="D42" s="37" t="s">
        <v>4</v>
      </c>
      <c r="E42" s="37" t="s">
        <v>4</v>
      </c>
      <c r="F42" s="29"/>
      <c r="G42" s="16"/>
      <c r="H42" s="37" t="s">
        <v>52</v>
      </c>
      <c r="I42" s="165"/>
      <c r="J42" s="132"/>
      <c r="K42" s="164">
        <v>5.5E-2</v>
      </c>
      <c r="L42" s="15">
        <f t="shared" si="3"/>
        <v>0</v>
      </c>
      <c r="M42" s="3">
        <f t="shared" si="4"/>
        <v>0</v>
      </c>
      <c r="N42" s="6">
        <f t="shared" si="5"/>
        <v>0</v>
      </c>
    </row>
    <row r="43" spans="1:14" ht="50.1" customHeight="1" x14ac:dyDescent="0.25">
      <c r="A43" s="66">
        <v>27</v>
      </c>
      <c r="B43" s="65" t="s">
        <v>1</v>
      </c>
      <c r="C43" s="20" t="s">
        <v>41</v>
      </c>
      <c r="D43" s="37" t="s">
        <v>4</v>
      </c>
      <c r="E43" s="37" t="s">
        <v>4</v>
      </c>
      <c r="F43" s="31"/>
      <c r="G43" s="16"/>
      <c r="H43" s="37" t="s">
        <v>52</v>
      </c>
      <c r="I43" s="165"/>
      <c r="J43" s="132"/>
      <c r="K43" s="164">
        <v>5.5E-2</v>
      </c>
      <c r="L43" s="15">
        <f t="shared" si="3"/>
        <v>0</v>
      </c>
      <c r="M43" s="3">
        <f t="shared" si="4"/>
        <v>0</v>
      </c>
      <c r="N43" s="6">
        <f t="shared" si="5"/>
        <v>0</v>
      </c>
    </row>
    <row r="44" spans="1:14" ht="50.1" customHeight="1" x14ac:dyDescent="0.25">
      <c r="A44" s="66">
        <v>28</v>
      </c>
      <c r="B44" s="65" t="s">
        <v>55</v>
      </c>
      <c r="C44" s="20" t="s">
        <v>0</v>
      </c>
      <c r="D44" s="37" t="s">
        <v>4</v>
      </c>
      <c r="E44" s="37" t="s">
        <v>4</v>
      </c>
      <c r="F44" s="29"/>
      <c r="G44" s="166"/>
      <c r="H44" s="37" t="s">
        <v>52</v>
      </c>
      <c r="I44" s="165"/>
      <c r="J44" s="132"/>
      <c r="K44" s="164">
        <v>5.5E-2</v>
      </c>
      <c r="L44" s="15">
        <f t="shared" si="3"/>
        <v>0</v>
      </c>
      <c r="M44" s="3">
        <f t="shared" si="4"/>
        <v>0</v>
      </c>
      <c r="N44" s="6">
        <f t="shared" si="5"/>
        <v>0</v>
      </c>
    </row>
    <row r="45" spans="1:14" ht="50.1" customHeight="1" x14ac:dyDescent="0.25">
      <c r="A45" s="66">
        <v>29</v>
      </c>
      <c r="B45" s="65" t="s">
        <v>56</v>
      </c>
      <c r="C45" s="20" t="s">
        <v>0</v>
      </c>
      <c r="D45" s="37" t="s">
        <v>4</v>
      </c>
      <c r="E45" s="37" t="s">
        <v>4</v>
      </c>
      <c r="F45" s="29"/>
      <c r="G45" s="166"/>
      <c r="H45" s="37" t="s">
        <v>52</v>
      </c>
      <c r="I45" s="165"/>
      <c r="J45" s="132"/>
      <c r="K45" s="164">
        <v>5.5E-2</v>
      </c>
      <c r="L45" s="15">
        <f t="shared" si="3"/>
        <v>0</v>
      </c>
      <c r="M45" s="3">
        <f t="shared" si="4"/>
        <v>0</v>
      </c>
      <c r="N45" s="6">
        <f t="shared" si="5"/>
        <v>0</v>
      </c>
    </row>
    <row r="46" spans="1:14" ht="50.1" customHeight="1" thickBot="1" x14ac:dyDescent="0.3">
      <c r="A46" s="111">
        <v>30</v>
      </c>
      <c r="B46" s="112" t="s">
        <v>57</v>
      </c>
      <c r="C46" s="103" t="s">
        <v>0</v>
      </c>
      <c r="D46" s="104" t="s">
        <v>4</v>
      </c>
      <c r="E46" s="104" t="s">
        <v>4</v>
      </c>
      <c r="F46" s="127"/>
      <c r="G46" s="128"/>
      <c r="H46" s="104" t="s">
        <v>52</v>
      </c>
      <c r="I46" s="157">
        <v>0</v>
      </c>
      <c r="J46" s="137"/>
      <c r="K46" s="156">
        <v>5.5E-2</v>
      </c>
      <c r="L46" s="107">
        <f t="shared" si="3"/>
        <v>0</v>
      </c>
      <c r="M46" s="108">
        <f t="shared" si="4"/>
        <v>0</v>
      </c>
      <c r="N46" s="109">
        <f t="shared" si="5"/>
        <v>0</v>
      </c>
    </row>
    <row r="47" spans="1:14" ht="15.75" thickBot="1" x14ac:dyDescent="0.3"/>
    <row r="48" spans="1:14" ht="30.95" customHeight="1" thickBot="1" x14ac:dyDescent="0.3">
      <c r="A48" s="70" t="s">
        <v>59</v>
      </c>
      <c r="B48" s="69" t="s">
        <v>66</v>
      </c>
      <c r="C48" s="36" t="s">
        <v>13</v>
      </c>
      <c r="D48" s="35" t="s">
        <v>12</v>
      </c>
      <c r="E48" s="35" t="s">
        <v>11</v>
      </c>
      <c r="F48" s="35" t="s">
        <v>10</v>
      </c>
      <c r="G48" s="1" t="s">
        <v>44</v>
      </c>
      <c r="H48" s="2" t="s">
        <v>45</v>
      </c>
      <c r="I48" s="2" t="s">
        <v>46</v>
      </c>
      <c r="J48" s="135" t="s">
        <v>47</v>
      </c>
      <c r="K48" s="2" t="s">
        <v>48</v>
      </c>
      <c r="L48" s="2" t="s">
        <v>49</v>
      </c>
      <c r="M48" s="2" t="s">
        <v>50</v>
      </c>
      <c r="N48" s="11" t="s">
        <v>51</v>
      </c>
    </row>
    <row r="49" spans="1:14" ht="50.1" customHeight="1" x14ac:dyDescent="0.25">
      <c r="A49" s="110">
        <v>31</v>
      </c>
      <c r="B49" s="163" t="s">
        <v>53</v>
      </c>
      <c r="C49" s="123"/>
      <c r="D49" s="124"/>
      <c r="E49" s="97" t="s">
        <v>7</v>
      </c>
      <c r="F49" s="162"/>
      <c r="G49" s="96"/>
      <c r="H49" s="97" t="s">
        <v>52</v>
      </c>
      <c r="I49" s="161">
        <v>0</v>
      </c>
      <c r="J49" s="136"/>
      <c r="K49" s="160">
        <v>5.5E-2</v>
      </c>
      <c r="L49" s="98">
        <f>J49*1.055</f>
        <v>0</v>
      </c>
      <c r="M49" s="99">
        <f>I49*J49</f>
        <v>0</v>
      </c>
      <c r="N49" s="100">
        <f>M49*1.055</f>
        <v>0</v>
      </c>
    </row>
    <row r="50" spans="1:14" ht="50.1" customHeight="1" thickBot="1" x14ac:dyDescent="0.3">
      <c r="A50" s="111">
        <v>32</v>
      </c>
      <c r="B50" s="159" t="s">
        <v>58</v>
      </c>
      <c r="C50" s="106"/>
      <c r="D50" s="158"/>
      <c r="E50" s="104" t="s">
        <v>7</v>
      </c>
      <c r="F50" s="105" t="s">
        <v>67</v>
      </c>
      <c r="G50" s="106"/>
      <c r="H50" s="104" t="s">
        <v>52</v>
      </c>
      <c r="I50" s="157">
        <v>0</v>
      </c>
      <c r="J50" s="137"/>
      <c r="K50" s="156">
        <v>5.5E-2</v>
      </c>
      <c r="L50" s="107">
        <f>J50*1.055</f>
        <v>0</v>
      </c>
      <c r="M50" s="108">
        <f>I50*J50</f>
        <v>0</v>
      </c>
      <c r="N50" s="109">
        <f>M50*1.055</f>
        <v>0</v>
      </c>
    </row>
    <row r="51" spans="1:14" ht="15.75" thickBot="1" x14ac:dyDescent="0.3"/>
    <row r="52" spans="1:14" ht="30.95" customHeight="1" thickBot="1" x14ac:dyDescent="0.3">
      <c r="A52" s="70" t="s">
        <v>59</v>
      </c>
      <c r="B52" s="69" t="s">
        <v>66</v>
      </c>
      <c r="C52" s="36" t="s">
        <v>13</v>
      </c>
      <c r="D52" s="35" t="s">
        <v>12</v>
      </c>
      <c r="E52" s="35" t="s">
        <v>11</v>
      </c>
      <c r="F52" s="35" t="s">
        <v>10</v>
      </c>
      <c r="G52" s="1" t="s">
        <v>44</v>
      </c>
      <c r="H52" s="2" t="s">
        <v>45</v>
      </c>
      <c r="I52" s="2" t="s">
        <v>46</v>
      </c>
      <c r="J52" s="135" t="s">
        <v>47</v>
      </c>
      <c r="K52" s="2" t="s">
        <v>48</v>
      </c>
      <c r="L52" s="2" t="s">
        <v>49</v>
      </c>
      <c r="M52" s="2" t="s">
        <v>50</v>
      </c>
      <c r="N52" s="11" t="s">
        <v>51</v>
      </c>
    </row>
    <row r="53" spans="1:14" ht="50.1" customHeight="1" thickBot="1" x14ac:dyDescent="0.3">
      <c r="A53" s="67">
        <v>33</v>
      </c>
      <c r="B53" s="155" t="s">
        <v>25</v>
      </c>
      <c r="C53" s="154"/>
      <c r="D53" s="153"/>
      <c r="E53" s="153"/>
      <c r="F53" s="152"/>
      <c r="G53" s="151"/>
      <c r="H53" s="150" t="s">
        <v>54</v>
      </c>
      <c r="I53" s="149"/>
      <c r="J53" s="148"/>
      <c r="K53" s="147">
        <v>5.5E-2</v>
      </c>
      <c r="L53" s="146">
        <f>J53*1.055</f>
        <v>0</v>
      </c>
      <c r="M53" s="145">
        <f>I53*J53</f>
        <v>0</v>
      </c>
      <c r="N53" s="144">
        <f>M53*1.055</f>
        <v>0</v>
      </c>
    </row>
    <row r="54" spans="1:14" x14ac:dyDescent="0.25">
      <c r="M54" s="142"/>
      <c r="N54" s="142"/>
    </row>
    <row r="56" spans="1:14" x14ac:dyDescent="0.25">
      <c r="M56" s="142"/>
    </row>
  </sheetData>
  <mergeCells count="1">
    <mergeCell ref="B2:D2"/>
  </mergeCells>
  <pageMargins left="0.25" right="0.25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4 LANDERNEAU</vt:lpstr>
    </vt:vector>
  </TitlesOfParts>
  <Company>CHRU de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SEVELLEC</dc:creator>
  <cp:lastModifiedBy>DELÉPINE VÉRONIQUE</cp:lastModifiedBy>
  <cp:lastPrinted>2025-02-11T09:03:47Z</cp:lastPrinted>
  <dcterms:created xsi:type="dcterms:W3CDTF">2020-04-24T13:02:59Z</dcterms:created>
  <dcterms:modified xsi:type="dcterms:W3CDTF">2025-11-20T10:01:45Z</dcterms:modified>
</cp:coreProperties>
</file>